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pauthority.sharepoint.com/sites/ContractAdministration-BusAndRail/Shared Documents/2026 Contract Documents/11- November/B26-11-73 - Renewable Diesel Pilot/Development/"/>
    </mc:Choice>
  </mc:AlternateContent>
  <xr:revisionPtr revIDLastSave="5" documentId="8_{AFF82FE9-AA0E-4B33-B432-39C8E670E4F4}" xr6:coauthVersionLast="47" xr6:coauthVersionMax="47" xr10:uidLastSave="{8C494A2F-2B90-48E4-B279-5F07217BCBD3}"/>
  <bookViews>
    <workbookView xWindow="28680" yWindow="-120" windowWidth="29040" windowHeight="15720" xr2:uid="{8C5C18AD-DAC9-410F-9D67-7073313A866B}"/>
  </bookViews>
  <sheets>
    <sheet name="Bid Form" sheetId="1" r:id="rId1"/>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8" i="1" l="1"/>
  <c r="J73" i="1"/>
  <c r="J83" i="1"/>
  <c r="J85" i="1"/>
  <c r="J79" i="1"/>
  <c r="C83" i="1"/>
  <c r="C81" i="1"/>
  <c r="C79" i="1"/>
  <c r="J40" i="1"/>
  <c r="H42" i="1"/>
  <c r="J42" i="1"/>
  <c r="J55" i="1"/>
  <c r="H57" i="1"/>
  <c r="J57" i="1"/>
  <c r="J81" i="1"/>
  <c r="F57" i="1"/>
  <c r="F42" i="1"/>
</calcChain>
</file>

<file path=xl/sharedStrings.xml><?xml version="1.0" encoding="utf-8"?>
<sst xmlns="http://schemas.openxmlformats.org/spreadsheetml/2006/main" count="101" uniqueCount="89">
  <si>
    <t>PLEASE SAVE WORKBOOK AS A PDF PRIOR TO UPLOAD SUBMISSION</t>
  </si>
  <si>
    <t>Bidder shall complete the highlighted fields below. Sheet auto calculates total. Please verify that the calculated total is accurate.</t>
  </si>
  <si>
    <t>BIDDER:</t>
  </si>
  <si>
    <t xml:space="preserve"> Sealed Bid for:</t>
  </si>
  <si>
    <t>TO:</t>
  </si>
  <si>
    <t>PITTSBURGH REGIONAL TRANSIT</t>
  </si>
  <si>
    <t>Submission Time:</t>
  </si>
  <si>
    <t>Procurement Office via eBusiness Electronic</t>
  </si>
  <si>
    <t>Sealed Bid Submission</t>
  </si>
  <si>
    <t>Submission Date:</t>
  </si>
  <si>
    <t>345 Sixth Avenue, Third Floor</t>
  </si>
  <si>
    <t>Pittsburgh, PA 15222-2527</t>
  </si>
  <si>
    <t xml:space="preserve">The undersigned has received the bid documents for this equipment, supplies and/or services and has carefully examined and considered them in submitting this Bid. </t>
  </si>
  <si>
    <t>In accordance with the Specification, Conditions and Instructions to Bidders and Form of Agreement, the undersigned proposes to furnish and deliver to Port Authority of Allegheny County, DBA Pittsburgh Regional Transit (PRT), at points specified and at the prices set opposite each item, the following indicated items:</t>
  </si>
  <si>
    <t>ITEM</t>
  </si>
  <si>
    <t>DESCRIPTION</t>
  </si>
  <si>
    <t>1.0</t>
  </si>
  <si>
    <t>per gallon</t>
  </si>
  <si>
    <t>x</t>
  </si>
  <si>
    <t xml:space="preserve">gallons = </t>
  </si>
  <si>
    <t>2.0</t>
  </si>
  <si>
    <t>3.0</t>
  </si>
  <si>
    <t>Bid</t>
  </si>
  <si>
    <t>Length of Contract</t>
  </si>
  <si>
    <t>Basis of Award</t>
  </si>
  <si>
    <t>A.</t>
  </si>
  <si>
    <r>
      <rPr>
        <u/>
        <sz val="11"/>
        <color theme="1"/>
        <rFont val="Aptos Narrow"/>
        <family val="2"/>
        <scheme val="minor"/>
      </rPr>
      <t>Responsiveness</t>
    </r>
    <r>
      <rPr>
        <sz val="11"/>
        <color theme="1"/>
        <rFont val="Aptos Narrow"/>
        <family val="2"/>
        <scheme val="minor"/>
      </rPr>
      <t>. A responsive bid is one, both as to form and substance, which conforms to all the essential terms and conditions of this Request for Bid (RFB) and the material or equipment offered, meets the specifications in all essential respects. PRT reserves the right to waive minor informalities or irregularities whenever it is to the advantage of PRT to do so.</t>
    </r>
  </si>
  <si>
    <t>B.</t>
  </si>
  <si>
    <r>
      <rPr>
        <u/>
        <sz val="11"/>
        <color theme="1"/>
        <rFont val="Aptos Narrow"/>
        <family val="2"/>
        <scheme val="minor"/>
      </rPr>
      <t>Responsibility</t>
    </r>
    <r>
      <rPr>
        <sz val="11"/>
        <color theme="1"/>
        <rFont val="Aptos Narrow"/>
        <family val="2"/>
        <scheme val="minor"/>
      </rPr>
      <t>. PRT will only award a contract to a firm which it has determined to be responsible. Bidder shall furnish adequate documentation, as determined by PRT, within five (5) working days of receipt of PRT’s written request to permit PRT to determine the responsibility of bidder. A responsible bidder is one which meets the following standards:</t>
    </r>
  </si>
  <si>
    <t>(1)</t>
  </si>
  <si>
    <t>Has adequate financial resources, or the ability to obtain such resources, as required for the satisfactory performance and completion of the contract;</t>
  </si>
  <si>
    <t>(2)</t>
  </si>
  <si>
    <t>(Provides adequate security (i.e. insurance and performance bond), required by the terms of the bid document, to insure contract completion;</t>
  </si>
  <si>
    <t>(3)</t>
  </si>
  <si>
    <t>Is able to comply with the required or proposed delivery or performance schedule;</t>
  </si>
  <si>
    <t>(4)</t>
  </si>
  <si>
    <t>Has a satisfactory performance record, including making deliveries on time, meeting specifications and warranty provisions, parts availability and steps bidders look to resolve any judgments, liens, warranty claims and other similar issues;</t>
  </si>
  <si>
    <t>(5)</t>
  </si>
  <si>
    <t>Has a satisfactory record or reputation of integrity; and</t>
  </si>
  <si>
    <t>(6)</t>
  </si>
  <si>
    <t xml:space="preserve">Has the necessary skill and experience to perform the service called for under the contract. </t>
  </si>
  <si>
    <t>Taxes</t>
  </si>
  <si>
    <t xml:space="preserve">With the exception of Spill, LUST and Superfund, PRT is exempt from the payment of Federal Excise Taxes and the Pennsylvania Sales and Use Taxes on contracts for its exclusive use; therefore bidder shall not include these taxes in the computation of its bid price(s). PRT will furnish exemption certificates, as required, upon the request of the Contractor. </t>
  </si>
  <si>
    <t>Miscellaneous</t>
  </si>
  <si>
    <t>It shall be understood and agreed to that any quantities listed on this Bid Form are estimated only and may be increased or decreased in accordance with the actual requirements of PRT.</t>
  </si>
  <si>
    <t>This Bid Form is required for bid submission. Failure to complete and submit this form at the time of bid submission will render the bid non-responsive and ineligible for award. Altering and/or changing any part of this Bid Form or failure to furnish the requested information may be sufficient reason for rejection.</t>
  </si>
  <si>
    <t>No Bidder may withdraw a submitted bid for a period of 75 days after the scheduled time for opening of the sealed bids.</t>
  </si>
  <si>
    <t>PRT reserves the right to waive any minor informalities and to accept or reject any or all bids.</t>
  </si>
  <si>
    <t>PLEASE NOTE: Failure to provide a completed Bid Form, Bidder Information Sheet and/or Certification Regarding Lobbying form (or any issued Addendum Acknowledgements) at the time of bid submittal may result in the Bid being deemed non-responsive and ineligible for further review and award. Please be advised that a completed and signed Certification Regarding Lobbying form is required for all solicitations, regardless of the dollar value of your bid. Negative responses pertaining to lobbying activities are required.</t>
  </si>
  <si>
    <t>RENEWABLE DIESEL FUEL AND STORAGE TANK</t>
  </si>
  <si>
    <t>Standard Contract Adder</t>
  </si>
  <si>
    <t>PRICE</t>
  </si>
  <si>
    <t>UNIT</t>
  </si>
  <si>
    <t>RD Fuel to be supplied and delivered as specified:</t>
  </si>
  <si>
    <t>Winter Contract Adder</t>
  </si>
  <si>
    <t>Grand Total Bid Price (Estimated 93,000 gallons)</t>
  </si>
  <si>
    <t>Tabulated Bid Price/gallon (1.3 above)</t>
  </si>
  <si>
    <t>Tabulated Bid Price/gallon (2.3 above)</t>
  </si>
  <si>
    <t>Estimated fuel 
needed for
seven (7) months</t>
  </si>
  <si>
    <t>Tabulated Bid Price = Non-Winter Bid Price (1.4 above) + Non-Winter Bid Price (2.4 above)</t>
  </si>
  <si>
    <t xml:space="preserve">The period covered by this Bid will be for a seventeen (17)-month period commencing upon date of Notice to Proceed “N.T.P.” </t>
  </si>
  <si>
    <t>The Bidder's proposed Standard Contract Adder shall include all profits, overhead, taxes, processing costs (e.g., winterization), delivery costs, Federal biofuel credits, and the opportunity cost to sell fuel in Pennsylvania rather than a State (e.g., California) where it would earn additional biofuel credits. The Default Contract Adder shall be automatically applied and be fixed, without qualification. 
A Winter Contract Adder equaling the Default Contract Adder plus (+) the cost of any winterization. The Winter Contract Adder shall be automatically applied during Winter Months and be fixed, without qualification, during that time.
Both Adders may be rounded to the fourth decimal point.</t>
  </si>
  <si>
    <t>Bidders may submit multiple Bids.  In such event, all bid requirements shall be met with regard to each Bid, including the submission of properly executed, separate Bid Forms and Certificates. Each additional electronic Bid shall be submitted separately and be clearly labeled with the the Bidder's Name and the words "Additional Bid."</t>
  </si>
  <si>
    <t>PRT's required method for bidding Renewable Diesel (RD) fuel based on the mid-point New York Harbor barge delivery price published by the Argus Americas Biofuels Daily Report (“Argus Price”).</t>
  </si>
  <si>
    <t>Tabulated Bid Price = Argus Price + Standard Contract Adder</t>
  </si>
  <si>
    <t>Argus Price for September 25, 2026</t>
  </si>
  <si>
    <t>Tabulated Bid Price = Argus Price + Winter Contract Adder</t>
  </si>
  <si>
    <t>Pricing for RD Pilot: All Months</t>
  </si>
  <si>
    <t>Tabulated Bid Price per Gallon (Argus Price + Contract Adder)</t>
  </si>
  <si>
    <t>PRT anticipates awarding this contract in the month of January 2027.  PRT expects to give a Notice to Proceed “N.T.P.” date of March 1, 2027.</t>
  </si>
  <si>
    <t>BID FORM FOR PAT-4146</t>
  </si>
  <si>
    <t>4.0</t>
  </si>
  <si>
    <t>Tank Delivery and Installation</t>
  </si>
  <si>
    <t>Tank Removal and Site Restoration</t>
  </si>
  <si>
    <t>Tank Rental</t>
  </si>
  <si>
    <t>Monthly rental fee</t>
  </si>
  <si>
    <t>Estimated rental cost for
twelve (12) months</t>
  </si>
  <si>
    <t>Estimated fuel
needed for
five (5) months</t>
  </si>
  <si>
    <t>months =</t>
  </si>
  <si>
    <t>Total Non-Winter Fuel Price</t>
  </si>
  <si>
    <t>Total Winter Fuel Price</t>
  </si>
  <si>
    <t>Total AST Price</t>
  </si>
  <si>
    <t>Fuel Price: Winter Months (November-March)</t>
  </si>
  <si>
    <t>Fuel Price: Non-Winter Months (April-October)</t>
  </si>
  <si>
    <t>Aboveground Storage Tank (AST) Price</t>
  </si>
  <si>
    <r>
      <t>BIDDER SHALL COMPLETE THIS BID FORM AND UPLOAD IT TO EVENT ID B26-11-73</t>
    </r>
    <r>
      <rPr>
        <sz val="11"/>
        <color rgb="FFFF0000"/>
        <rFont val="Aptos Narrow"/>
        <family val="2"/>
        <scheme val="minor"/>
      </rPr>
      <t>.</t>
    </r>
    <r>
      <rPr>
        <sz val="11"/>
        <color theme="1"/>
        <rFont val="Aptos Narrow"/>
        <family val="2"/>
        <scheme val="minor"/>
      </rPr>
      <t xml:space="preserve"> THIS DOCUMENT IS REQUIRED FOR BID SUBMISSION. FAILURE TO COMPLETE AND SUBMIT THIS FORM WILL RENDER THE BID NON-RESPONSIVE AND INELIGIBLE FOR AWARD.</t>
    </r>
  </si>
  <si>
    <r>
      <t>BID NUMBER</t>
    </r>
    <r>
      <rPr>
        <sz val="14"/>
        <rFont val="Aptos Narrow"/>
        <family val="2"/>
        <scheme val="minor"/>
      </rPr>
      <t xml:space="preserve"> B26-11-73</t>
    </r>
  </si>
  <si>
    <t>An award, if any, shall be made to the lowest responsible bidder submitting a responsive bid for supply and delivery of the RD and storage tank described herein. Award will be based on Line 4.4 and not be split among bidders. Bidders must bid all items to be eligible for award. The proposed “Contract Adder” shall apply to fuel purchases under a floating price methodology described in Contract Documents.</t>
  </si>
  <si>
    <t>All submitted prices must remain firm for the period covered by this contract. All price submissions shall include the cost of obtaining a Performance Bond (required for all procurements in excess of $100k), the cost of obtaining insurance coverages (See Section 11.0 – Insurance Requirements) and all delivery costs and charges (See Section 7.18 – Delivery) as well as any additional fees and surcharges (i.e. tariffs).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</si>
</sst>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00"/>
    <numFmt numFmtId="165" formatCode="&quot;$&quot;#,##0"/>
  </numFmts>
  <fonts count="12" x14ac:knownFonts="1">
    <font>
      <sz val="11"/>
      <color theme="1"/>
      <name val="Aptos Narrow"/>
      <family val="2"/>
      <scheme val="minor"/>
    </font>
    <font>
      <b/>
      <sz val="11"/>
      <color theme="1"/>
      <name val="Aptos Narrow"/>
      <family val="2"/>
      <scheme val="minor"/>
    </font>
    <font>
      <sz val="14"/>
      <color theme="1"/>
      <name val="Aptos Narrow"/>
      <family val="2"/>
      <scheme val="minor"/>
    </font>
    <font>
      <i/>
      <sz val="11"/>
      <color theme="1"/>
      <name val="Aptos Narrow"/>
      <family val="2"/>
      <scheme val="minor"/>
    </font>
    <font>
      <u/>
      <sz val="11"/>
      <color theme="1"/>
      <name val="Aptos Narrow"/>
      <family val="2"/>
      <scheme val="minor"/>
    </font>
    <font>
      <b/>
      <sz val="14"/>
      <color theme="1"/>
      <name val="Aptos Narrow"/>
      <family val="2"/>
      <scheme val="minor"/>
    </font>
    <font>
      <sz val="11"/>
      <color rgb="FFFF0000"/>
      <name val="Aptos Narrow"/>
      <family val="2"/>
      <scheme val="minor"/>
    </font>
    <font>
      <sz val="9"/>
      <color theme="1"/>
      <name val="Aptos Narrow"/>
      <family val="2"/>
      <scheme val="minor"/>
    </font>
    <font>
      <sz val="8"/>
      <color theme="1"/>
      <name val="Aptos Narrow"/>
      <family val="2"/>
      <scheme val="minor"/>
    </font>
    <font>
      <sz val="11"/>
      <name val="Aptos Narrow"/>
      <family val="2"/>
      <scheme val="minor"/>
    </font>
    <font>
      <sz val="14"/>
      <name val="Aptos Narrow"/>
      <family val="2"/>
      <scheme val="minor"/>
    </font>
    <font>
      <b/>
      <sz val="14"/>
      <name val="Aptos Narrow"/>
      <family val="2"/>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0" fillId="0" borderId="0" xfId="0" applyAlignment="1">
      <alignment wrapText="1"/>
    </xf>
    <xf numFmtId="0" fontId="0" fillId="0" borderId="0" xfId="0" applyAlignment="1">
      <alignment horizontal="center"/>
    </xf>
    <xf numFmtId="0" fontId="0" fillId="0" borderId="1" xfId="0" applyBorder="1"/>
    <xf numFmtId="49" fontId="0" fillId="0" borderId="0" xfId="0" applyNumberFormat="1" applyAlignment="1">
      <alignment horizontal="center"/>
    </xf>
    <xf numFmtId="164" fontId="0" fillId="0" borderId="1" xfId="0" applyNumberFormat="1" applyBorder="1" applyAlignment="1">
      <alignment horizontal="center"/>
    </xf>
    <xf numFmtId="0" fontId="3" fillId="0" borderId="1" xfId="0" applyFont="1" applyBorder="1" applyAlignment="1">
      <alignment horizontal="center"/>
    </xf>
    <xf numFmtId="0" fontId="0" fillId="0" borderId="0" xfId="0" applyAlignment="1">
      <alignment horizontal="left"/>
    </xf>
    <xf numFmtId="0" fontId="0" fillId="0" borderId="0" xfId="0" applyAlignment="1">
      <alignment horizontal="left" wrapText="1"/>
    </xf>
    <xf numFmtId="0" fontId="0" fillId="0" borderId="1" xfId="0" applyBorder="1" applyAlignment="1">
      <alignment horizontal="left"/>
    </xf>
    <xf numFmtId="0" fontId="6" fillId="0" borderId="0" xfId="0" applyFont="1"/>
    <xf numFmtId="2" fontId="7" fillId="0" borderId="0" xfId="0" applyNumberFormat="1" applyFont="1" applyAlignment="1">
      <alignment horizontal="center" wrapText="1"/>
    </xf>
    <xf numFmtId="2" fontId="8" fillId="0" borderId="0" xfId="0" applyNumberFormat="1" applyFont="1" applyAlignment="1">
      <alignment horizontal="center" vertical="center" wrapText="1"/>
    </xf>
    <xf numFmtId="164" fontId="0" fillId="0" borderId="0" xfId="0" applyNumberFormat="1" applyAlignment="1">
      <alignment horizontal="center"/>
    </xf>
    <xf numFmtId="3" fontId="0" fillId="0" borderId="0" xfId="0" applyNumberFormat="1" applyAlignment="1">
      <alignment horizontal="center"/>
    </xf>
    <xf numFmtId="0" fontId="0" fillId="0" borderId="4" xfId="0" applyBorder="1" applyAlignment="1">
      <alignment horizontal="center"/>
    </xf>
    <xf numFmtId="164" fontId="0" fillId="2" borderId="1" xfId="0" applyNumberFormat="1" applyFill="1" applyBorder="1" applyAlignment="1">
      <alignment horizontal="center"/>
    </xf>
    <xf numFmtId="0" fontId="9" fillId="0" borderId="0" xfId="0" applyFont="1" applyAlignment="1">
      <alignment horizontal="center"/>
    </xf>
    <xf numFmtId="164" fontId="9" fillId="0" borderId="1" xfId="0" applyNumberFormat="1" applyFont="1" applyBorder="1" applyAlignment="1">
      <alignment horizontal="center"/>
    </xf>
    <xf numFmtId="0" fontId="9" fillId="0" borderId="0" xfId="0" applyFont="1" applyAlignment="1">
      <alignment wrapText="1"/>
    </xf>
    <xf numFmtId="0" fontId="9" fillId="0" borderId="0" xfId="0" applyFont="1"/>
    <xf numFmtId="0" fontId="11" fillId="0" borderId="1" xfId="0" applyFont="1" applyBorder="1"/>
    <xf numFmtId="0" fontId="9" fillId="0" borderId="1" xfId="0" applyFont="1" applyBorder="1"/>
    <xf numFmtId="165" fontId="0" fillId="2" borderId="0" xfId="0" applyNumberFormat="1" applyFill="1" applyAlignment="1">
      <alignment horizontal="center"/>
    </xf>
    <xf numFmtId="165" fontId="0" fillId="0" borderId="0" xfId="0" applyNumberFormat="1" applyAlignment="1">
      <alignment horizontal="center"/>
    </xf>
    <xf numFmtId="49" fontId="1" fillId="0" borderId="0" xfId="0" applyNumberFormat="1" applyFont="1" applyAlignment="1">
      <alignment horizontal="center"/>
    </xf>
    <xf numFmtId="0" fontId="0" fillId="0" borderId="0" xfId="0" applyAlignment="1">
      <alignment wrapText="1"/>
    </xf>
    <xf numFmtId="0" fontId="0" fillId="0" borderId="0" xfId="0"/>
    <xf numFmtId="0" fontId="0" fillId="0" borderId="0" xfId="0" applyAlignment="1">
      <alignment horizontal="left" wrapText="1"/>
    </xf>
    <xf numFmtId="0" fontId="0" fillId="0" borderId="0" xfId="0" applyAlignment="1">
      <alignment horizontal="left" vertical="top" wrapText="1"/>
    </xf>
    <xf numFmtId="0" fontId="9" fillId="0" borderId="0" xfId="0" applyFont="1" applyAlignment="1">
      <alignment wrapText="1"/>
    </xf>
    <xf numFmtId="0" fontId="0" fillId="0" borderId="0" xfId="0" applyAlignment="1">
      <alignment horizontal="left"/>
    </xf>
    <xf numFmtId="0" fontId="1" fillId="0" borderId="1" xfId="0" applyFont="1" applyBorder="1" applyAlignment="1">
      <alignment horizontal="left"/>
    </xf>
    <xf numFmtId="0" fontId="9" fillId="0" borderId="0" xfId="0" applyFont="1" applyAlignment="1">
      <alignment vertical="top" wrapText="1"/>
    </xf>
    <xf numFmtId="165" fontId="0" fillId="0" borderId="1" xfId="0" applyNumberFormat="1" applyBorder="1" applyAlignment="1">
      <alignment horizontal="center"/>
    </xf>
    <xf numFmtId="0" fontId="5" fillId="0" borderId="2" xfId="0" applyFont="1" applyBorder="1" applyAlignment="1">
      <alignment horizontal="left"/>
    </xf>
    <xf numFmtId="2" fontId="8" fillId="0" borderId="0" xfId="0" applyNumberFormat="1" applyFont="1" applyAlignment="1">
      <alignment horizontal="center" vertical="center" wrapText="1"/>
    </xf>
    <xf numFmtId="0" fontId="9" fillId="0" borderId="0" xfId="0" applyFont="1" applyAlignment="1">
      <alignment horizontal="left"/>
    </xf>
    <xf numFmtId="0" fontId="1" fillId="0" borderId="0" xfId="0" applyFont="1"/>
    <xf numFmtId="0" fontId="0" fillId="0" borderId="2" xfId="0" applyBorder="1" applyAlignment="1">
      <alignment horizontal="center"/>
    </xf>
    <xf numFmtId="0" fontId="0" fillId="0" borderId="3" xfId="0" applyBorder="1" applyAlignment="1">
      <alignment horizontal="center"/>
    </xf>
    <xf numFmtId="0" fontId="0" fillId="0" borderId="5" xfId="0" applyBorder="1" applyAlignment="1">
      <alignment horizontal="center"/>
    </xf>
    <xf numFmtId="0" fontId="2" fillId="0" borderId="1" xfId="0" applyFont="1" applyBorder="1" applyAlignment="1">
      <alignment horizontal="center"/>
    </xf>
    <xf numFmtId="0" fontId="0" fillId="2" borderId="1" xfId="0" applyFill="1" applyBorder="1" applyAlignment="1">
      <alignment horizontal="center"/>
    </xf>
    <xf numFmtId="0" fontId="0" fillId="0" borderId="1" xfId="0" applyBorder="1"/>
    <xf numFmtId="49" fontId="0" fillId="2" borderId="1" xfId="0" applyNumberFormat="1" applyFill="1" applyBorder="1" applyAlignment="1">
      <alignment horizontal="center"/>
    </xf>
    <xf numFmtId="0" fontId="10" fillId="0" borderId="0" xfId="0" applyFont="1" applyAlignment="1">
      <alignment horizontal="center"/>
    </xf>
    <xf numFmtId="0" fontId="0" fillId="0" borderId="0" xfId="0" applyAlignment="1">
      <alignment horizontal="center" vertical="center" wrapText="1"/>
    </xf>
    <xf numFmtId="0" fontId="1" fillId="0" borderId="1" xfId="0" applyFont="1" applyBorder="1"/>
    <xf numFmtId="0" fontId="0" fillId="2" borderId="1" xfId="0" applyFill="1" applyBorder="1"/>
    <xf numFmtId="165" fontId="9" fillId="0" borderId="1" xfId="0" applyNumberFormat="1" applyFont="1" applyBorder="1" applyAlignment="1">
      <alignment horizontal="center"/>
    </xf>
    <xf numFmtId="0" fontId="9" fillId="0" borderId="0" xfId="0" applyFont="1" applyAlignment="1">
      <alignment horizontal="left" vertical="top" wrapText="1"/>
    </xf>
    <xf numFmtId="0" fontId="11" fillId="0" borderId="1" xfId="0" applyFont="1" applyBorder="1" applyAlignment="1">
      <alignment horizontal="left"/>
    </xf>
    <xf numFmtId="165" fontId="9" fillId="2" borderId="1" xfId="0" applyNumberFormat="1" applyFont="1" applyFill="1" applyBorder="1" applyAlignment="1">
      <alignment horizontal="center"/>
    </xf>
    <xf numFmtId="165" fontId="0" fillId="2" borderId="1" xfId="0" applyNumberForma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29A5A-5371-42D4-BE8D-A2C67085E945}">
  <dimension ref="A2:S173"/>
  <sheetViews>
    <sheetView tabSelected="1" topLeftCell="A145" workbookViewId="0">
      <selection activeCell="T159" sqref="T159"/>
    </sheetView>
  </sheetViews>
  <sheetFormatPr defaultRowHeight="15" x14ac:dyDescent="0.25"/>
  <cols>
    <col min="1" max="4" width="10.140625" customWidth="1"/>
    <col min="5" max="5" width="12.140625" customWidth="1"/>
    <col min="6" max="11" width="10.140625" customWidth="1"/>
  </cols>
  <sheetData>
    <row r="2" spans="1:11" ht="18.75" x14ac:dyDescent="0.3">
      <c r="A2" s="46" t="s">
        <v>70</v>
      </c>
      <c r="B2" s="46"/>
      <c r="C2" s="46"/>
      <c r="D2" s="46"/>
      <c r="E2" s="46"/>
      <c r="F2" s="46"/>
      <c r="G2" s="46"/>
      <c r="H2" s="46"/>
      <c r="I2" s="46"/>
      <c r="J2" s="46"/>
      <c r="K2" s="46"/>
    </row>
    <row r="3" spans="1:11" x14ac:dyDescent="0.25">
      <c r="A3" s="47" t="s">
        <v>85</v>
      </c>
      <c r="B3" s="47"/>
      <c r="C3" s="47"/>
      <c r="D3" s="47"/>
      <c r="E3" s="47"/>
      <c r="F3" s="47"/>
      <c r="G3" s="47"/>
      <c r="H3" s="47"/>
      <c r="I3" s="47"/>
      <c r="J3" s="47"/>
      <c r="K3" s="47"/>
    </row>
    <row r="4" spans="1:11" x14ac:dyDescent="0.25">
      <c r="A4" s="47"/>
      <c r="B4" s="47"/>
      <c r="C4" s="47"/>
      <c r="D4" s="47"/>
      <c r="E4" s="47"/>
      <c r="F4" s="47"/>
      <c r="G4" s="47"/>
      <c r="H4" s="47"/>
      <c r="I4" s="47"/>
      <c r="J4" s="47"/>
      <c r="K4" s="47"/>
    </row>
    <row r="5" spans="1:11" x14ac:dyDescent="0.25">
      <c r="A5" s="47"/>
      <c r="B5" s="47"/>
      <c r="C5" s="47"/>
      <c r="D5" s="47"/>
      <c r="E5" s="47"/>
      <c r="F5" s="47"/>
      <c r="G5" s="47"/>
      <c r="H5" s="47"/>
      <c r="I5" s="47"/>
      <c r="J5" s="47"/>
      <c r="K5" s="47"/>
    </row>
    <row r="6" spans="1:11" x14ac:dyDescent="0.25">
      <c r="A6" s="47" t="s">
        <v>0</v>
      </c>
      <c r="B6" s="47"/>
      <c r="C6" s="47"/>
      <c r="D6" s="47"/>
      <c r="E6" s="47"/>
      <c r="F6" s="47"/>
      <c r="G6" s="47"/>
      <c r="H6" s="47"/>
      <c r="I6" s="47"/>
      <c r="J6" s="47"/>
      <c r="K6" s="47"/>
    </row>
    <row r="7" spans="1:11" ht="18.75" x14ac:dyDescent="0.3">
      <c r="A7" s="42" t="s">
        <v>86</v>
      </c>
      <c r="B7" s="42"/>
      <c r="C7" s="42"/>
      <c r="D7" s="42"/>
      <c r="E7" s="42"/>
      <c r="F7" s="42"/>
      <c r="G7" s="42"/>
      <c r="H7" s="42"/>
      <c r="I7" s="42"/>
      <c r="J7" s="42"/>
      <c r="K7" s="42"/>
    </row>
    <row r="8" spans="1:11" x14ac:dyDescent="0.25">
      <c r="A8" s="48" t="s">
        <v>1</v>
      </c>
      <c r="B8" s="48"/>
      <c r="C8" s="48"/>
      <c r="D8" s="48"/>
      <c r="E8" s="48"/>
      <c r="F8" s="48"/>
      <c r="G8" s="48"/>
      <c r="H8" s="48"/>
      <c r="I8" s="48"/>
      <c r="J8" s="48"/>
      <c r="K8" s="48"/>
    </row>
    <row r="10" spans="1:11" x14ac:dyDescent="0.25">
      <c r="F10" s="2" t="s">
        <v>2</v>
      </c>
      <c r="G10" s="49"/>
      <c r="H10" s="49"/>
      <c r="I10" s="49"/>
      <c r="J10" s="49"/>
      <c r="K10" s="49"/>
    </row>
    <row r="12" spans="1:11" ht="18.75" x14ac:dyDescent="0.3">
      <c r="A12" s="27" t="s">
        <v>3</v>
      </c>
      <c r="B12" s="27"/>
      <c r="C12" s="42" t="s">
        <v>49</v>
      </c>
      <c r="D12" s="42"/>
      <c r="E12" s="42"/>
      <c r="F12" s="42"/>
      <c r="G12" s="42"/>
      <c r="H12" s="42"/>
      <c r="I12" s="42"/>
      <c r="J12" s="42"/>
      <c r="K12" s="42"/>
    </row>
    <row r="14" spans="1:11" x14ac:dyDescent="0.25">
      <c r="A14" t="s">
        <v>4</v>
      </c>
      <c r="B14" s="27" t="s">
        <v>5</v>
      </c>
      <c r="C14" s="27"/>
      <c r="D14" s="27"/>
      <c r="E14" s="27"/>
      <c r="G14" s="44" t="s">
        <v>6</v>
      </c>
      <c r="H14" s="44"/>
      <c r="I14" s="43"/>
      <c r="J14" s="43"/>
    </row>
    <row r="15" spans="1:11" x14ac:dyDescent="0.25">
      <c r="B15" s="27" t="s">
        <v>7</v>
      </c>
      <c r="C15" s="27"/>
      <c r="D15" s="27"/>
      <c r="E15" s="27"/>
    </row>
    <row r="16" spans="1:11" x14ac:dyDescent="0.25">
      <c r="B16" s="27" t="s">
        <v>8</v>
      </c>
      <c r="C16" s="27"/>
      <c r="D16" s="27"/>
      <c r="E16" s="27"/>
      <c r="G16" s="44" t="s">
        <v>9</v>
      </c>
      <c r="H16" s="44"/>
      <c r="I16" s="45"/>
      <c r="J16" s="45"/>
    </row>
    <row r="17" spans="1:11" x14ac:dyDescent="0.25">
      <c r="B17" s="27" t="s">
        <v>10</v>
      </c>
      <c r="C17" s="27"/>
      <c r="D17" s="27"/>
      <c r="E17" s="27"/>
    </row>
    <row r="18" spans="1:11" x14ac:dyDescent="0.25">
      <c r="B18" s="27" t="s">
        <v>11</v>
      </c>
      <c r="C18" s="27"/>
      <c r="D18" s="27"/>
      <c r="E18" s="27"/>
    </row>
    <row r="20" spans="1:11" x14ac:dyDescent="0.25">
      <c r="A20" s="26" t="s">
        <v>12</v>
      </c>
      <c r="B20" s="26"/>
      <c r="C20" s="26"/>
      <c r="D20" s="26"/>
      <c r="E20" s="26"/>
      <c r="F20" s="26"/>
      <c r="G20" s="26"/>
      <c r="H20" s="26"/>
      <c r="I20" s="26"/>
      <c r="J20" s="26"/>
      <c r="K20" s="26"/>
    </row>
    <row r="21" spans="1:11" x14ac:dyDescent="0.25">
      <c r="A21" s="26"/>
      <c r="B21" s="26"/>
      <c r="C21" s="26"/>
      <c r="D21" s="26"/>
      <c r="E21" s="26"/>
      <c r="F21" s="26"/>
      <c r="G21" s="26"/>
      <c r="H21" s="26"/>
      <c r="I21" s="26"/>
      <c r="J21" s="26"/>
      <c r="K21" s="26"/>
    </row>
    <row r="23" spans="1:11" x14ac:dyDescent="0.25">
      <c r="A23" s="26" t="s">
        <v>13</v>
      </c>
      <c r="B23" s="26"/>
      <c r="C23" s="26"/>
      <c r="D23" s="26"/>
      <c r="E23" s="26"/>
      <c r="F23" s="26"/>
      <c r="G23" s="26"/>
      <c r="H23" s="26"/>
      <c r="I23" s="26"/>
      <c r="J23" s="26"/>
      <c r="K23" s="26"/>
    </row>
    <row r="24" spans="1:11" x14ac:dyDescent="0.25">
      <c r="A24" s="26"/>
      <c r="B24" s="26"/>
      <c r="C24" s="26"/>
      <c r="D24" s="26"/>
      <c r="E24" s="26"/>
      <c r="F24" s="26"/>
      <c r="G24" s="26"/>
      <c r="H24" s="26"/>
      <c r="I24" s="26"/>
      <c r="J24" s="26"/>
      <c r="K24" s="26"/>
    </row>
    <row r="25" spans="1:11" x14ac:dyDescent="0.25">
      <c r="A25" s="26"/>
      <c r="B25" s="26"/>
      <c r="C25" s="26"/>
      <c r="D25" s="26"/>
      <c r="E25" s="26"/>
      <c r="F25" s="26"/>
      <c r="G25" s="26"/>
      <c r="H25" s="26"/>
      <c r="I25" s="26"/>
      <c r="J25" s="26"/>
      <c r="K25" s="26"/>
    </row>
    <row r="26" spans="1:11" x14ac:dyDescent="0.25">
      <c r="A26" s="3"/>
      <c r="B26" s="3"/>
      <c r="C26" s="3"/>
      <c r="D26" s="3"/>
      <c r="E26" s="3"/>
      <c r="F26" s="3"/>
      <c r="G26" s="3"/>
      <c r="H26" s="3"/>
      <c r="I26" s="3"/>
      <c r="J26" s="3"/>
      <c r="K26" s="3"/>
    </row>
    <row r="27" spans="1:11" x14ac:dyDescent="0.25">
      <c r="A27" s="39" t="s">
        <v>14</v>
      </c>
      <c r="B27" s="39"/>
      <c r="C27" s="40" t="s">
        <v>15</v>
      </c>
      <c r="D27" s="39"/>
      <c r="E27" s="39"/>
      <c r="F27" s="39"/>
      <c r="G27" s="39"/>
      <c r="H27" s="39"/>
      <c r="I27" s="41"/>
      <c r="J27" s="15" t="s">
        <v>51</v>
      </c>
      <c r="K27" s="15" t="s">
        <v>52</v>
      </c>
    </row>
    <row r="29" spans="1:11" x14ac:dyDescent="0.25">
      <c r="A29" s="28" t="s">
        <v>63</v>
      </c>
      <c r="B29" s="28"/>
      <c r="C29" s="28"/>
      <c r="D29" s="28"/>
      <c r="E29" s="28"/>
      <c r="F29" s="28"/>
      <c r="G29" s="28"/>
      <c r="H29" s="28"/>
      <c r="I29" s="28"/>
      <c r="J29" s="28"/>
      <c r="K29" s="28"/>
    </row>
    <row r="30" spans="1:11" x14ac:dyDescent="0.25">
      <c r="A30" s="28"/>
      <c r="B30" s="28"/>
      <c r="C30" s="28"/>
      <c r="D30" s="28"/>
      <c r="E30" s="28"/>
      <c r="F30" s="28"/>
      <c r="G30" s="28"/>
      <c r="H30" s="28"/>
      <c r="I30" s="28"/>
      <c r="J30" s="28"/>
      <c r="K30" s="28"/>
    </row>
    <row r="31" spans="1:11" x14ac:dyDescent="0.25">
      <c r="A31" s="8"/>
      <c r="B31" s="8"/>
      <c r="C31" s="8"/>
      <c r="D31" s="8"/>
      <c r="E31" s="8"/>
      <c r="F31" s="8"/>
      <c r="G31" s="8"/>
      <c r="H31" s="8"/>
      <c r="I31" s="8"/>
      <c r="J31" s="8"/>
      <c r="K31" s="8"/>
    </row>
    <row r="32" spans="1:11" x14ac:dyDescent="0.25">
      <c r="A32" s="25" t="s">
        <v>16</v>
      </c>
      <c r="B32" s="38" t="s">
        <v>83</v>
      </c>
      <c r="C32" s="38"/>
      <c r="D32" s="38"/>
      <c r="E32" s="38"/>
      <c r="F32" s="38"/>
      <c r="G32" s="38"/>
      <c r="H32" s="38"/>
      <c r="I32" s="38"/>
    </row>
    <row r="33" spans="1:11" x14ac:dyDescent="0.25">
      <c r="B33" s="27" t="s">
        <v>64</v>
      </c>
      <c r="C33" s="27"/>
      <c r="D33" s="27"/>
      <c r="E33" s="27"/>
      <c r="F33" s="27"/>
      <c r="G33" s="27"/>
      <c r="H33" s="27"/>
      <c r="I33" s="27"/>
    </row>
    <row r="34" spans="1:11" x14ac:dyDescent="0.25">
      <c r="B34" s="27" t="s">
        <v>53</v>
      </c>
      <c r="C34" s="27"/>
      <c r="D34" s="27"/>
      <c r="E34" s="27"/>
      <c r="F34" s="27"/>
      <c r="G34" s="27"/>
      <c r="H34" s="27"/>
      <c r="I34" s="27"/>
    </row>
    <row r="36" spans="1:11" x14ac:dyDescent="0.25">
      <c r="B36" s="2">
        <v>1.1000000000000001</v>
      </c>
      <c r="C36" s="37" t="s">
        <v>65</v>
      </c>
      <c r="D36" s="37"/>
      <c r="E36" s="37"/>
      <c r="F36" s="37"/>
      <c r="G36" s="37"/>
      <c r="H36" s="37"/>
      <c r="I36" s="37"/>
      <c r="J36" s="18">
        <v>5.3265000000000002</v>
      </c>
      <c r="K36" s="3" t="s">
        <v>17</v>
      </c>
    </row>
    <row r="37" spans="1:11" x14ac:dyDescent="0.25">
      <c r="B37" s="2"/>
      <c r="C37" s="10"/>
      <c r="D37" s="10"/>
      <c r="E37" s="10"/>
      <c r="J37" s="2"/>
    </row>
    <row r="38" spans="1:11" x14ac:dyDescent="0.25">
      <c r="B38" s="2">
        <v>1.2</v>
      </c>
      <c r="C38" s="31" t="s">
        <v>50</v>
      </c>
      <c r="D38" s="31"/>
      <c r="E38" s="31"/>
      <c r="F38" s="31"/>
      <c r="G38" s="31"/>
      <c r="H38" s="31"/>
      <c r="I38" s="31"/>
      <c r="J38" s="16"/>
      <c r="K38" s="3" t="s">
        <v>17</v>
      </c>
    </row>
    <row r="39" spans="1:11" x14ac:dyDescent="0.25">
      <c r="B39" s="2"/>
      <c r="J39" s="2"/>
    </row>
    <row r="40" spans="1:11" x14ac:dyDescent="0.25">
      <c r="B40" s="2">
        <v>1.3</v>
      </c>
      <c r="C40" s="37" t="s">
        <v>68</v>
      </c>
      <c r="D40" s="37"/>
      <c r="E40" s="37"/>
      <c r="F40" s="37"/>
      <c r="G40" s="37"/>
      <c r="H40" s="37"/>
      <c r="I40" s="37"/>
      <c r="J40" s="5">
        <f>SUM(J36,J38)</f>
        <v>5.3265000000000002</v>
      </c>
      <c r="K40" s="9" t="s">
        <v>17</v>
      </c>
    </row>
    <row r="41" spans="1:11" x14ac:dyDescent="0.25">
      <c r="B41" s="2"/>
    </row>
    <row r="42" spans="1:11" x14ac:dyDescent="0.25">
      <c r="B42" s="2">
        <v>1.4</v>
      </c>
      <c r="C42" s="27" t="s">
        <v>79</v>
      </c>
      <c r="D42" s="27"/>
      <c r="E42" s="27"/>
      <c r="F42" s="13">
        <f>SUM(J40)</f>
        <v>5.3265000000000002</v>
      </c>
      <c r="G42" s="2" t="s">
        <v>18</v>
      </c>
      <c r="H42" s="14">
        <f>93000*7/12</f>
        <v>54250</v>
      </c>
      <c r="I42" s="2" t="s">
        <v>19</v>
      </c>
      <c r="J42" s="34">
        <f>SUM(J40*H42)</f>
        <v>288962.625</v>
      </c>
      <c r="K42" s="34"/>
    </row>
    <row r="43" spans="1:11" ht="15" customHeight="1" x14ac:dyDescent="0.25">
      <c r="F43" s="36" t="s">
        <v>56</v>
      </c>
      <c r="H43" s="36" t="s">
        <v>58</v>
      </c>
      <c r="I43" s="36"/>
    </row>
    <row r="44" spans="1:11" x14ac:dyDescent="0.25">
      <c r="F44" s="36"/>
      <c r="G44" s="11"/>
      <c r="H44" s="36"/>
      <c r="I44" s="36"/>
    </row>
    <row r="45" spans="1:11" x14ac:dyDescent="0.25">
      <c r="F45" s="36"/>
      <c r="G45" s="11"/>
      <c r="H45" s="36"/>
      <c r="I45" s="36"/>
    </row>
    <row r="46" spans="1:11" x14ac:dyDescent="0.25">
      <c r="A46" s="2"/>
    </row>
    <row r="47" spans="1:11" x14ac:dyDescent="0.25">
      <c r="A47" s="25" t="s">
        <v>20</v>
      </c>
      <c r="B47" s="38" t="s">
        <v>82</v>
      </c>
      <c r="C47" s="38"/>
      <c r="D47" s="38"/>
      <c r="E47" s="38"/>
      <c r="F47" s="38"/>
      <c r="G47" s="38"/>
      <c r="H47" s="38"/>
      <c r="I47" s="38"/>
    </row>
    <row r="48" spans="1:11" x14ac:dyDescent="0.25">
      <c r="B48" s="27" t="s">
        <v>66</v>
      </c>
      <c r="C48" s="27"/>
      <c r="D48" s="27"/>
      <c r="E48" s="27"/>
      <c r="F48" s="27"/>
      <c r="G48" s="27"/>
      <c r="H48" s="27"/>
      <c r="I48" s="27"/>
    </row>
    <row r="49" spans="1:11" x14ac:dyDescent="0.25">
      <c r="B49" s="27" t="s">
        <v>53</v>
      </c>
      <c r="C49" s="27"/>
      <c r="D49" s="27"/>
      <c r="E49" s="27"/>
      <c r="F49" s="27"/>
      <c r="G49" s="27"/>
      <c r="H49" s="27"/>
      <c r="I49" s="27"/>
    </row>
    <row r="51" spans="1:11" x14ac:dyDescent="0.25">
      <c r="B51" s="2">
        <v>2.1</v>
      </c>
      <c r="C51" s="37" t="s">
        <v>65</v>
      </c>
      <c r="D51" s="37"/>
      <c r="E51" s="37"/>
      <c r="F51" s="37"/>
      <c r="G51" s="37"/>
      <c r="H51" s="37"/>
      <c r="I51" s="37"/>
      <c r="J51" s="18">
        <v>5.3265000000000002</v>
      </c>
      <c r="K51" s="3" t="s">
        <v>17</v>
      </c>
    </row>
    <row r="52" spans="1:11" x14ac:dyDescent="0.25">
      <c r="B52" s="2"/>
      <c r="C52" s="10"/>
      <c r="D52" s="10"/>
      <c r="E52" s="10"/>
      <c r="J52" s="2"/>
    </row>
    <row r="53" spans="1:11" x14ac:dyDescent="0.25">
      <c r="B53" s="2">
        <v>2.2000000000000002</v>
      </c>
      <c r="C53" s="31" t="s">
        <v>54</v>
      </c>
      <c r="D53" s="31"/>
      <c r="E53" s="31"/>
      <c r="F53" s="31"/>
      <c r="G53" s="31"/>
      <c r="H53" s="31"/>
      <c r="I53" s="31"/>
      <c r="J53" s="16"/>
      <c r="K53" s="3" t="s">
        <v>17</v>
      </c>
    </row>
    <row r="54" spans="1:11" ht="14.45" customHeight="1" x14ac:dyDescent="0.25">
      <c r="B54" s="2"/>
      <c r="J54" s="2"/>
    </row>
    <row r="55" spans="1:11" x14ac:dyDescent="0.25">
      <c r="B55" s="2">
        <v>2.2999999999999998</v>
      </c>
      <c r="C55" s="37" t="s">
        <v>68</v>
      </c>
      <c r="D55" s="37"/>
      <c r="E55" s="37"/>
      <c r="F55" s="37"/>
      <c r="G55" s="37"/>
      <c r="H55" s="37"/>
      <c r="I55" s="37"/>
      <c r="J55" s="5">
        <f>SUM(J51,J53)</f>
        <v>5.3265000000000002</v>
      </c>
      <c r="K55" s="9" t="s">
        <v>17</v>
      </c>
    </row>
    <row r="56" spans="1:11" x14ac:dyDescent="0.25">
      <c r="B56" s="2"/>
    </row>
    <row r="57" spans="1:11" x14ac:dyDescent="0.25">
      <c r="B57" s="2">
        <v>2.4</v>
      </c>
      <c r="C57" s="27" t="s">
        <v>80</v>
      </c>
      <c r="D57" s="27"/>
      <c r="E57" s="27"/>
      <c r="F57" s="13">
        <f>SUM(J55)</f>
        <v>5.3265000000000002</v>
      </c>
      <c r="G57" s="2" t="s">
        <v>18</v>
      </c>
      <c r="H57" s="14">
        <f>93000*5/12</f>
        <v>38750</v>
      </c>
      <c r="I57" s="2" t="s">
        <v>19</v>
      </c>
      <c r="J57" s="34">
        <f>SUM(J55*H57)</f>
        <v>206401.875</v>
      </c>
      <c r="K57" s="34"/>
    </row>
    <row r="58" spans="1:11" ht="15" customHeight="1" x14ac:dyDescent="0.25">
      <c r="F58" s="36" t="s">
        <v>57</v>
      </c>
      <c r="H58" s="36" t="s">
        <v>77</v>
      </c>
      <c r="I58" s="36"/>
    </row>
    <row r="59" spans="1:11" x14ac:dyDescent="0.25">
      <c r="F59" s="36"/>
      <c r="G59" s="11"/>
      <c r="H59" s="36"/>
      <c r="I59" s="36"/>
    </row>
    <row r="60" spans="1:11" x14ac:dyDescent="0.25">
      <c r="F60" s="36"/>
      <c r="G60" s="11"/>
      <c r="H60" s="36"/>
      <c r="I60" s="36"/>
    </row>
    <row r="61" spans="1:11" x14ac:dyDescent="0.25">
      <c r="F61" s="12"/>
      <c r="G61" s="11"/>
      <c r="H61" s="12"/>
      <c r="I61" s="12"/>
    </row>
    <row r="62" spans="1:11" x14ac:dyDescent="0.25">
      <c r="A62" s="25" t="s">
        <v>21</v>
      </c>
      <c r="B62" s="38" t="s">
        <v>84</v>
      </c>
      <c r="C62" s="38"/>
      <c r="D62" s="38"/>
      <c r="E62" s="38"/>
      <c r="F62" s="38"/>
      <c r="G62" s="38"/>
      <c r="H62" s="38"/>
      <c r="I62" s="38"/>
    </row>
    <row r="64" spans="1:11" x14ac:dyDescent="0.25">
      <c r="B64" s="17">
        <v>3.1</v>
      </c>
      <c r="C64" s="37" t="s">
        <v>72</v>
      </c>
      <c r="D64" s="37"/>
      <c r="E64" s="37"/>
      <c r="F64" s="37"/>
      <c r="G64" s="37"/>
      <c r="H64" s="37"/>
      <c r="I64" s="37"/>
      <c r="J64" s="53"/>
      <c r="K64" s="53"/>
    </row>
    <row r="65" spans="1:11" x14ac:dyDescent="0.25">
      <c r="B65" s="2"/>
      <c r="C65" s="10"/>
      <c r="D65" s="10"/>
      <c r="E65" s="10"/>
      <c r="J65" s="2"/>
    </row>
    <row r="66" spans="1:11" x14ac:dyDescent="0.25">
      <c r="B66" s="2">
        <v>3.2</v>
      </c>
      <c r="C66" s="31" t="s">
        <v>73</v>
      </c>
      <c r="D66" s="31"/>
      <c r="E66" s="31"/>
      <c r="F66" s="31"/>
      <c r="G66" s="31"/>
      <c r="H66" s="31"/>
      <c r="I66" s="31"/>
      <c r="J66" s="54"/>
      <c r="K66" s="54"/>
    </row>
    <row r="67" spans="1:11" x14ac:dyDescent="0.25">
      <c r="B67" s="2"/>
      <c r="J67" s="2"/>
    </row>
    <row r="68" spans="1:11" x14ac:dyDescent="0.25">
      <c r="B68" s="2">
        <v>3.4</v>
      </c>
      <c r="C68" s="27" t="s">
        <v>74</v>
      </c>
      <c r="D68" s="27"/>
      <c r="E68" s="27"/>
      <c r="F68" s="23"/>
      <c r="G68" s="2" t="s">
        <v>18</v>
      </c>
      <c r="H68" s="14">
        <v>12</v>
      </c>
      <c r="I68" s="2" t="s">
        <v>78</v>
      </c>
      <c r="J68" s="34">
        <f>F68*H68</f>
        <v>0</v>
      </c>
      <c r="K68" s="34"/>
    </row>
    <row r="69" spans="1:11" x14ac:dyDescent="0.25">
      <c r="F69" s="36" t="s">
        <v>75</v>
      </c>
      <c r="H69" s="36" t="s">
        <v>76</v>
      </c>
      <c r="I69" s="36"/>
    </row>
    <row r="70" spans="1:11" ht="14.45" customHeight="1" x14ac:dyDescent="0.25">
      <c r="F70" s="36"/>
      <c r="G70" s="11"/>
      <c r="H70" s="36"/>
      <c r="I70" s="36"/>
    </row>
    <row r="71" spans="1:11" x14ac:dyDescent="0.25">
      <c r="F71" s="36"/>
      <c r="G71" s="11"/>
      <c r="H71" s="36"/>
      <c r="I71" s="36"/>
    </row>
    <row r="72" spans="1:11" x14ac:dyDescent="0.25">
      <c r="F72" s="12"/>
      <c r="G72" s="11"/>
      <c r="H72" s="12"/>
      <c r="I72" s="12"/>
    </row>
    <row r="73" spans="1:11" x14ac:dyDescent="0.25">
      <c r="B73" s="2">
        <v>3.3</v>
      </c>
      <c r="C73" s="37" t="s">
        <v>81</v>
      </c>
      <c r="D73" s="37"/>
      <c r="E73" s="37"/>
      <c r="F73" s="37"/>
      <c r="G73" s="37"/>
      <c r="H73" s="37"/>
      <c r="I73" s="37"/>
      <c r="J73" s="34">
        <f>SUM(J64,J66,J68)</f>
        <v>0</v>
      </c>
      <c r="K73" s="34"/>
    </row>
    <row r="74" spans="1:11" x14ac:dyDescent="0.25">
      <c r="F74" s="12"/>
      <c r="G74" s="11"/>
      <c r="H74" s="12"/>
      <c r="I74" s="12"/>
    </row>
    <row r="75" spans="1:11" x14ac:dyDescent="0.25">
      <c r="A75" s="25" t="s">
        <v>71</v>
      </c>
      <c r="B75" s="38" t="s">
        <v>67</v>
      </c>
      <c r="C75" s="38"/>
      <c r="D75" s="38"/>
      <c r="E75" s="38"/>
      <c r="F75" s="38"/>
      <c r="G75" s="38"/>
      <c r="H75" s="38"/>
      <c r="I75" s="38"/>
    </row>
    <row r="76" spans="1:11" x14ac:dyDescent="0.25">
      <c r="B76" s="27" t="s">
        <v>59</v>
      </c>
      <c r="C76" s="27"/>
      <c r="D76" s="27"/>
      <c r="E76" s="27"/>
      <c r="F76" s="27"/>
      <c r="G76" s="27"/>
      <c r="H76" s="27"/>
      <c r="I76" s="27"/>
    </row>
    <row r="77" spans="1:11" x14ac:dyDescent="0.25">
      <c r="B77" s="27" t="s">
        <v>53</v>
      </c>
      <c r="C77" s="27"/>
      <c r="D77" s="27"/>
      <c r="E77" s="27"/>
      <c r="F77" s="27"/>
      <c r="G77" s="27"/>
      <c r="H77" s="27"/>
      <c r="I77" s="27"/>
    </row>
    <row r="79" spans="1:11" x14ac:dyDescent="0.25">
      <c r="B79" s="17">
        <v>4.0999999999999996</v>
      </c>
      <c r="C79" s="37" t="str">
        <f>C42</f>
        <v>Total Non-Winter Fuel Price</v>
      </c>
      <c r="D79" s="37"/>
      <c r="E79" s="37"/>
      <c r="F79" s="37"/>
      <c r="G79" s="37"/>
      <c r="H79" s="37"/>
      <c r="I79" s="37"/>
      <c r="J79" s="50">
        <f>J42</f>
        <v>288962.625</v>
      </c>
      <c r="K79" s="50"/>
    </row>
    <row r="80" spans="1:11" x14ac:dyDescent="0.25">
      <c r="B80" s="2"/>
      <c r="C80" s="10"/>
      <c r="D80" s="10"/>
      <c r="E80" s="10"/>
      <c r="J80" s="7"/>
    </row>
    <row r="81" spans="1:11" x14ac:dyDescent="0.25">
      <c r="B81" s="2">
        <v>4.2</v>
      </c>
      <c r="C81" s="31" t="str">
        <f>C57</f>
        <v>Total Winter Fuel Price</v>
      </c>
      <c r="D81" s="31"/>
      <c r="E81" s="31"/>
      <c r="F81" s="31"/>
      <c r="G81" s="31"/>
      <c r="H81" s="31"/>
      <c r="I81" s="31"/>
      <c r="J81" s="34">
        <f>J57</f>
        <v>206401.875</v>
      </c>
      <c r="K81" s="34"/>
    </row>
    <row r="82" spans="1:11" x14ac:dyDescent="0.25">
      <c r="B82" s="2"/>
      <c r="C82" s="7"/>
      <c r="D82" s="7"/>
      <c r="E82" s="7"/>
      <c r="F82" s="7"/>
      <c r="G82" s="7"/>
      <c r="H82" s="7"/>
      <c r="I82" s="7"/>
      <c r="J82" s="24"/>
      <c r="K82" s="24"/>
    </row>
    <row r="83" spans="1:11" x14ac:dyDescent="0.25">
      <c r="B83" s="2">
        <v>4.3</v>
      </c>
      <c r="C83" s="31" t="str">
        <f>C73</f>
        <v>Total AST Price</v>
      </c>
      <c r="D83" s="31"/>
      <c r="E83" s="31"/>
      <c r="F83" s="31"/>
      <c r="G83" s="31"/>
      <c r="H83" s="31"/>
      <c r="I83" s="31"/>
      <c r="J83" s="34">
        <f>J73</f>
        <v>0</v>
      </c>
      <c r="K83" s="34"/>
    </row>
    <row r="84" spans="1:11" x14ac:dyDescent="0.25">
      <c r="B84" s="2"/>
    </row>
    <row r="85" spans="1:11" x14ac:dyDescent="0.25">
      <c r="B85" s="2">
        <v>4.4000000000000004</v>
      </c>
      <c r="C85" s="31" t="s">
        <v>55</v>
      </c>
      <c r="D85" s="31"/>
      <c r="E85" s="31"/>
      <c r="F85" s="31"/>
      <c r="G85" s="31"/>
      <c r="H85" s="31"/>
      <c r="I85" s="31"/>
      <c r="J85" s="34">
        <f>SUM(J79,J81,J83)</f>
        <v>495364.5</v>
      </c>
      <c r="K85" s="34"/>
    </row>
    <row r="86" spans="1:11" x14ac:dyDescent="0.25">
      <c r="A86" s="3"/>
      <c r="B86" s="6"/>
      <c r="C86" s="6"/>
      <c r="D86" s="6"/>
      <c r="E86" s="6"/>
      <c r="F86" s="6"/>
      <c r="G86" s="6"/>
      <c r="H86" s="6"/>
      <c r="I86" s="6"/>
      <c r="J86" s="6"/>
      <c r="K86" s="3"/>
    </row>
    <row r="87" spans="1:11" ht="18.75" x14ac:dyDescent="0.3">
      <c r="A87" s="35" t="s">
        <v>22</v>
      </c>
      <c r="B87" s="35"/>
      <c r="C87" s="35"/>
    </row>
    <row r="89" spans="1:11" x14ac:dyDescent="0.25">
      <c r="A89" s="20"/>
      <c r="B89" s="51" t="s">
        <v>61</v>
      </c>
      <c r="C89" s="51"/>
      <c r="D89" s="51"/>
      <c r="E89" s="51"/>
      <c r="F89" s="51"/>
      <c r="G89" s="51"/>
      <c r="H89" s="51"/>
      <c r="I89" s="51"/>
      <c r="J89" s="51"/>
    </row>
    <row r="90" spans="1:11" x14ac:dyDescent="0.25">
      <c r="A90" s="20"/>
      <c r="B90" s="51"/>
      <c r="C90" s="51"/>
      <c r="D90" s="51"/>
      <c r="E90" s="51"/>
      <c r="F90" s="51"/>
      <c r="G90" s="51"/>
      <c r="H90" s="51"/>
      <c r="I90" s="51"/>
      <c r="J90" s="51"/>
    </row>
    <row r="91" spans="1:11" x14ac:dyDescent="0.25">
      <c r="A91" s="20"/>
      <c r="B91" s="51"/>
      <c r="C91" s="51"/>
      <c r="D91" s="51"/>
      <c r="E91" s="51"/>
      <c r="F91" s="51"/>
      <c r="G91" s="51"/>
      <c r="H91" s="51"/>
      <c r="I91" s="51"/>
      <c r="J91" s="51"/>
    </row>
    <row r="92" spans="1:11" x14ac:dyDescent="0.25">
      <c r="A92" s="20"/>
      <c r="B92" s="51"/>
      <c r="C92" s="51"/>
      <c r="D92" s="51"/>
      <c r="E92" s="51"/>
      <c r="F92" s="51"/>
      <c r="G92" s="51"/>
      <c r="H92" s="51"/>
      <c r="I92" s="51"/>
      <c r="J92" s="51"/>
    </row>
    <row r="93" spans="1:11" x14ac:dyDescent="0.25">
      <c r="A93" s="20"/>
      <c r="B93" s="51"/>
      <c r="C93" s="51"/>
      <c r="D93" s="51"/>
      <c r="E93" s="51"/>
      <c r="F93" s="51"/>
      <c r="G93" s="51"/>
      <c r="H93" s="51"/>
      <c r="I93" s="51"/>
      <c r="J93" s="51"/>
    </row>
    <row r="94" spans="1:11" x14ac:dyDescent="0.25">
      <c r="A94" s="20"/>
      <c r="B94" s="51"/>
      <c r="C94" s="51"/>
      <c r="D94" s="51"/>
      <c r="E94" s="51"/>
      <c r="F94" s="51"/>
      <c r="G94" s="51"/>
      <c r="H94" s="51"/>
      <c r="I94" s="51"/>
      <c r="J94" s="51"/>
    </row>
    <row r="95" spans="1:11" x14ac:dyDescent="0.25">
      <c r="A95" s="20"/>
      <c r="B95" s="51"/>
      <c r="C95" s="51"/>
      <c r="D95" s="51"/>
      <c r="E95" s="51"/>
      <c r="F95" s="51"/>
      <c r="G95" s="51"/>
      <c r="H95" s="51"/>
      <c r="I95" s="51"/>
      <c r="J95" s="51"/>
    </row>
    <row r="96" spans="1:11" x14ac:dyDescent="0.25">
      <c r="A96" s="20"/>
      <c r="B96" s="51"/>
      <c r="C96" s="51"/>
      <c r="D96" s="51"/>
      <c r="E96" s="51"/>
      <c r="F96" s="51"/>
      <c r="G96" s="51"/>
      <c r="H96" s="51"/>
      <c r="I96" s="51"/>
      <c r="J96" s="51"/>
    </row>
    <row r="97" spans="1:10" x14ac:dyDescent="0.25">
      <c r="A97" s="20"/>
      <c r="B97" s="51"/>
      <c r="C97" s="51"/>
      <c r="D97" s="51"/>
      <c r="E97" s="51"/>
      <c r="F97" s="51"/>
      <c r="G97" s="51"/>
      <c r="H97" s="51"/>
      <c r="I97" s="51"/>
      <c r="J97" s="51"/>
    </row>
    <row r="98" spans="1:10" x14ac:dyDescent="0.25">
      <c r="A98" s="20"/>
      <c r="B98" s="51"/>
      <c r="C98" s="51"/>
      <c r="D98" s="51"/>
      <c r="E98" s="51"/>
      <c r="F98" s="51"/>
      <c r="G98" s="51"/>
      <c r="H98" s="51"/>
      <c r="I98" s="51"/>
      <c r="J98" s="51"/>
    </row>
    <row r="99" spans="1:10" x14ac:dyDescent="0.25">
      <c r="A99" s="20"/>
      <c r="B99" s="20"/>
      <c r="C99" s="20"/>
      <c r="D99" s="20"/>
      <c r="E99" s="20"/>
      <c r="F99" s="20"/>
      <c r="G99" s="20"/>
      <c r="H99" s="20"/>
      <c r="I99" s="20"/>
      <c r="J99" s="20"/>
    </row>
    <row r="100" spans="1:10" ht="18.75" x14ac:dyDescent="0.3">
      <c r="A100" s="21" t="s">
        <v>23</v>
      </c>
      <c r="B100" s="21"/>
      <c r="C100" s="22"/>
      <c r="D100" s="20"/>
      <c r="E100" s="20"/>
      <c r="F100" s="20"/>
      <c r="G100" s="20"/>
      <c r="H100" s="20"/>
      <c r="I100" s="20"/>
      <c r="J100" s="20"/>
    </row>
    <row r="101" spans="1:10" x14ac:dyDescent="0.25">
      <c r="A101" s="20"/>
      <c r="B101" s="20"/>
      <c r="C101" s="20"/>
      <c r="D101" s="20"/>
      <c r="E101" s="20"/>
      <c r="F101" s="20"/>
      <c r="G101" s="20"/>
      <c r="H101" s="20"/>
      <c r="I101" s="20"/>
      <c r="J101" s="20"/>
    </row>
    <row r="102" spans="1:10" x14ac:dyDescent="0.25">
      <c r="A102" s="20"/>
      <c r="B102" s="30" t="s">
        <v>60</v>
      </c>
      <c r="C102" s="30"/>
      <c r="D102" s="30"/>
      <c r="E102" s="30"/>
      <c r="F102" s="30"/>
      <c r="G102" s="30"/>
      <c r="H102" s="30"/>
      <c r="I102" s="30"/>
      <c r="J102" s="30"/>
    </row>
    <row r="103" spans="1:10" x14ac:dyDescent="0.25">
      <c r="A103" s="20"/>
      <c r="B103" s="30"/>
      <c r="C103" s="30"/>
      <c r="D103" s="30"/>
      <c r="E103" s="30"/>
      <c r="F103" s="30"/>
      <c r="G103" s="30"/>
      <c r="H103" s="30"/>
      <c r="I103" s="30"/>
      <c r="J103" s="30"/>
    </row>
    <row r="104" spans="1:10" x14ac:dyDescent="0.25">
      <c r="A104" s="20"/>
      <c r="B104" s="19"/>
      <c r="C104" s="19"/>
      <c r="D104" s="19"/>
      <c r="E104" s="19"/>
      <c r="F104" s="19"/>
      <c r="G104" s="19"/>
      <c r="H104" s="19"/>
      <c r="I104" s="19"/>
      <c r="J104" s="19"/>
    </row>
    <row r="105" spans="1:10" ht="18.75" x14ac:dyDescent="0.3">
      <c r="A105" s="52" t="s">
        <v>24</v>
      </c>
      <c r="B105" s="52"/>
      <c r="C105" s="52"/>
      <c r="D105" s="20"/>
      <c r="E105" s="20"/>
      <c r="F105" s="20"/>
      <c r="G105" s="20"/>
      <c r="H105" s="20"/>
      <c r="I105" s="20"/>
      <c r="J105" s="20"/>
    </row>
    <row r="106" spans="1:10" x14ac:dyDescent="0.25">
      <c r="A106" s="20"/>
      <c r="B106" s="20"/>
      <c r="C106" s="20"/>
      <c r="D106" s="20"/>
      <c r="E106" s="20"/>
      <c r="F106" s="20"/>
      <c r="G106" s="20"/>
      <c r="H106" s="20"/>
      <c r="I106" s="20"/>
      <c r="J106" s="20"/>
    </row>
    <row r="107" spans="1:10" x14ac:dyDescent="0.25">
      <c r="A107" s="20"/>
      <c r="B107" s="33" t="s">
        <v>87</v>
      </c>
      <c r="C107" s="33"/>
      <c r="D107" s="33"/>
      <c r="E107" s="33"/>
      <c r="F107" s="33"/>
      <c r="G107" s="33"/>
      <c r="H107" s="33"/>
      <c r="I107" s="33"/>
      <c r="J107" s="33"/>
    </row>
    <row r="108" spans="1:10" x14ac:dyDescent="0.25">
      <c r="A108" s="20"/>
      <c r="B108" s="33"/>
      <c r="C108" s="33"/>
      <c r="D108" s="33"/>
      <c r="E108" s="33"/>
      <c r="F108" s="33"/>
      <c r="G108" s="33"/>
      <c r="H108" s="33"/>
      <c r="I108" s="33"/>
      <c r="J108" s="33"/>
    </row>
    <row r="109" spans="1:10" x14ac:dyDescent="0.25">
      <c r="A109" s="20"/>
      <c r="B109" s="33"/>
      <c r="C109" s="33"/>
      <c r="D109" s="33"/>
      <c r="E109" s="33"/>
      <c r="F109" s="33"/>
      <c r="G109" s="33"/>
      <c r="H109" s="33"/>
      <c r="I109" s="33"/>
      <c r="J109" s="33"/>
    </row>
    <row r="110" spans="1:10" ht="14.45" customHeight="1" x14ac:dyDescent="0.25">
      <c r="A110" s="20"/>
      <c r="B110" s="33"/>
      <c r="C110" s="33"/>
      <c r="D110" s="33"/>
      <c r="E110" s="33"/>
      <c r="F110" s="33"/>
      <c r="G110" s="33"/>
      <c r="H110" s="33"/>
      <c r="I110" s="33"/>
      <c r="J110" s="33"/>
    </row>
    <row r="112" spans="1:10" x14ac:dyDescent="0.25">
      <c r="B112" s="2" t="s">
        <v>25</v>
      </c>
      <c r="C112" s="26" t="s">
        <v>26</v>
      </c>
      <c r="D112" s="26"/>
      <c r="E112" s="26"/>
      <c r="F112" s="26"/>
      <c r="G112" s="26"/>
      <c r="H112" s="26"/>
      <c r="I112" s="26"/>
      <c r="J112" s="26"/>
    </row>
    <row r="113" spans="2:19" x14ac:dyDescent="0.25">
      <c r="C113" s="26"/>
      <c r="D113" s="26"/>
      <c r="E113" s="26"/>
      <c r="F113" s="26"/>
      <c r="G113" s="26"/>
      <c r="H113" s="26"/>
      <c r="I113" s="26"/>
      <c r="J113" s="26"/>
    </row>
    <row r="114" spans="2:19" x14ac:dyDescent="0.25">
      <c r="C114" s="26"/>
      <c r="D114" s="26"/>
      <c r="E114" s="26"/>
      <c r="F114" s="26"/>
      <c r="G114" s="26"/>
      <c r="H114" s="26"/>
      <c r="I114" s="26"/>
      <c r="J114" s="26"/>
    </row>
    <row r="115" spans="2:19" x14ac:dyDescent="0.25">
      <c r="C115" s="26"/>
      <c r="D115" s="26"/>
      <c r="E115" s="26"/>
      <c r="F115" s="26"/>
      <c r="G115" s="26"/>
      <c r="H115" s="26"/>
      <c r="I115" s="26"/>
      <c r="J115" s="26"/>
    </row>
    <row r="117" spans="2:19" x14ac:dyDescent="0.25">
      <c r="B117" s="2" t="s">
        <v>27</v>
      </c>
      <c r="C117" s="26" t="s">
        <v>28</v>
      </c>
      <c r="D117" s="26"/>
      <c r="E117" s="26"/>
      <c r="F117" s="26"/>
      <c r="G117" s="26"/>
      <c r="H117" s="26"/>
      <c r="I117" s="26"/>
      <c r="J117" s="26"/>
    </row>
    <row r="118" spans="2:19" x14ac:dyDescent="0.25">
      <c r="C118" s="26"/>
      <c r="D118" s="26"/>
      <c r="E118" s="26"/>
      <c r="F118" s="26"/>
      <c r="G118" s="26"/>
      <c r="H118" s="26"/>
      <c r="I118" s="26"/>
      <c r="J118" s="26"/>
    </row>
    <row r="119" spans="2:19" x14ac:dyDescent="0.25">
      <c r="C119" s="26"/>
      <c r="D119" s="26"/>
      <c r="E119" s="26"/>
      <c r="F119" s="26"/>
      <c r="G119" s="26"/>
      <c r="H119" s="26"/>
      <c r="I119" s="26"/>
      <c r="J119" s="26"/>
      <c r="L119" s="19"/>
      <c r="M119" s="19"/>
      <c r="N119" s="19"/>
      <c r="O119" s="19"/>
      <c r="P119" s="19"/>
      <c r="Q119" s="19"/>
      <c r="R119" s="19"/>
      <c r="S119" s="19"/>
    </row>
    <row r="120" spans="2:19" x14ac:dyDescent="0.25">
      <c r="C120" s="26"/>
      <c r="D120" s="26"/>
      <c r="E120" s="26"/>
      <c r="F120" s="26"/>
      <c r="G120" s="26"/>
      <c r="H120" s="26"/>
      <c r="I120" s="26"/>
      <c r="J120" s="26"/>
      <c r="L120" s="19"/>
      <c r="M120" s="19"/>
      <c r="N120" s="19"/>
      <c r="O120" s="19"/>
      <c r="P120" s="19"/>
      <c r="Q120" s="19"/>
      <c r="R120" s="19"/>
      <c r="S120" s="19"/>
    </row>
    <row r="121" spans="2:19" x14ac:dyDescent="0.25">
      <c r="L121" s="19"/>
      <c r="M121" s="19"/>
      <c r="N121" s="19"/>
      <c r="O121" s="19"/>
      <c r="P121" s="19"/>
      <c r="Q121" s="19"/>
      <c r="R121" s="19"/>
      <c r="S121" s="19"/>
    </row>
    <row r="122" spans="2:19" x14ac:dyDescent="0.25">
      <c r="C122" s="4" t="s">
        <v>29</v>
      </c>
      <c r="D122" s="26" t="s">
        <v>30</v>
      </c>
      <c r="E122" s="26"/>
      <c r="F122" s="26"/>
      <c r="G122" s="26"/>
      <c r="H122" s="26"/>
      <c r="I122" s="26"/>
      <c r="J122" s="26"/>
      <c r="L122" s="19"/>
      <c r="M122" s="19"/>
      <c r="N122" s="19"/>
      <c r="O122" s="19"/>
      <c r="P122" s="19"/>
      <c r="Q122" s="19"/>
      <c r="R122" s="19"/>
      <c r="S122" s="19"/>
    </row>
    <row r="123" spans="2:19" x14ac:dyDescent="0.25">
      <c r="C123" s="2"/>
      <c r="D123" s="26"/>
      <c r="E123" s="26"/>
      <c r="F123" s="26"/>
      <c r="G123" s="26"/>
      <c r="H123" s="26"/>
      <c r="I123" s="26"/>
      <c r="J123" s="26"/>
    </row>
    <row r="124" spans="2:19" ht="15" customHeight="1" x14ac:dyDescent="0.25">
      <c r="C124" s="4" t="s">
        <v>31</v>
      </c>
      <c r="D124" s="26" t="s">
        <v>32</v>
      </c>
      <c r="E124" s="26"/>
      <c r="F124" s="26"/>
      <c r="G124" s="26"/>
      <c r="H124" s="26"/>
      <c r="I124" s="26"/>
      <c r="J124" s="26"/>
    </row>
    <row r="125" spans="2:19" x14ac:dyDescent="0.25">
      <c r="C125" s="2"/>
      <c r="D125" s="26"/>
      <c r="E125" s="26"/>
      <c r="F125" s="26"/>
      <c r="G125" s="26"/>
      <c r="H125" s="26"/>
      <c r="I125" s="26"/>
      <c r="J125" s="26"/>
    </row>
    <row r="126" spans="2:19" x14ac:dyDescent="0.25">
      <c r="C126" s="4" t="s">
        <v>33</v>
      </c>
      <c r="D126" s="31" t="s">
        <v>34</v>
      </c>
      <c r="E126" s="31"/>
      <c r="F126" s="31"/>
      <c r="G126" s="31"/>
      <c r="H126" s="31"/>
      <c r="I126" s="31"/>
      <c r="J126" s="31"/>
    </row>
    <row r="127" spans="2:19" x14ac:dyDescent="0.25">
      <c r="C127" s="4" t="s">
        <v>35</v>
      </c>
      <c r="D127" s="28" t="s">
        <v>36</v>
      </c>
      <c r="E127" s="28"/>
      <c r="F127" s="28"/>
      <c r="G127" s="28"/>
      <c r="H127" s="28"/>
      <c r="I127" s="28"/>
      <c r="J127" s="28"/>
    </row>
    <row r="128" spans="2:19" x14ac:dyDescent="0.25">
      <c r="C128" s="2"/>
      <c r="D128" s="28"/>
      <c r="E128" s="28"/>
      <c r="F128" s="28"/>
      <c r="G128" s="28"/>
      <c r="H128" s="28"/>
      <c r="I128" s="28"/>
      <c r="J128" s="28"/>
    </row>
    <row r="129" spans="1:11" x14ac:dyDescent="0.25">
      <c r="C129" s="2"/>
      <c r="D129" s="28"/>
      <c r="E129" s="28"/>
      <c r="F129" s="28"/>
      <c r="G129" s="28"/>
      <c r="H129" s="28"/>
      <c r="I129" s="28"/>
      <c r="J129" s="28"/>
    </row>
    <row r="130" spans="1:11" x14ac:dyDescent="0.25">
      <c r="C130" s="4" t="s">
        <v>37</v>
      </c>
      <c r="D130" s="27" t="s">
        <v>38</v>
      </c>
      <c r="E130" s="27"/>
      <c r="F130" s="27"/>
      <c r="G130" s="27"/>
      <c r="H130" s="27"/>
      <c r="I130" s="27"/>
      <c r="J130" s="27"/>
    </row>
    <row r="131" spans="1:11" x14ac:dyDescent="0.25">
      <c r="C131" s="4" t="s">
        <v>39</v>
      </c>
      <c r="D131" s="27" t="s">
        <v>40</v>
      </c>
      <c r="E131" s="27"/>
      <c r="F131" s="27"/>
      <c r="G131" s="27"/>
      <c r="H131" s="27"/>
      <c r="I131" s="27"/>
      <c r="J131" s="27"/>
    </row>
    <row r="133" spans="1:11" x14ac:dyDescent="0.25">
      <c r="B133" s="30" t="s">
        <v>69</v>
      </c>
      <c r="C133" s="30"/>
      <c r="D133" s="30"/>
      <c r="E133" s="30"/>
      <c r="F133" s="30"/>
      <c r="G133" s="30"/>
      <c r="H133" s="30"/>
      <c r="I133" s="30"/>
      <c r="J133" s="30"/>
      <c r="K133" s="19"/>
    </row>
    <row r="134" spans="1:11" ht="15" customHeight="1" x14ac:dyDescent="0.25">
      <c r="B134" s="30"/>
      <c r="C134" s="30"/>
      <c r="D134" s="30"/>
      <c r="E134" s="30"/>
      <c r="F134" s="30"/>
      <c r="G134" s="30"/>
      <c r="H134" s="30"/>
      <c r="I134" s="30"/>
      <c r="J134" s="30"/>
      <c r="K134" s="19"/>
    </row>
    <row r="135" spans="1:11" x14ac:dyDescent="0.25">
      <c r="K135" s="19"/>
    </row>
    <row r="136" spans="1:11" x14ac:dyDescent="0.25">
      <c r="A136" s="32" t="s">
        <v>41</v>
      </c>
      <c r="B136" s="32"/>
      <c r="C136" s="32"/>
      <c r="K136" s="19"/>
    </row>
    <row r="138" spans="1:11" x14ac:dyDescent="0.25">
      <c r="B138" s="28" t="s">
        <v>42</v>
      </c>
      <c r="C138" s="28"/>
      <c r="D138" s="28"/>
      <c r="E138" s="28"/>
      <c r="F138" s="28"/>
      <c r="G138" s="28"/>
      <c r="H138" s="28"/>
      <c r="I138" s="28"/>
      <c r="J138" s="28"/>
    </row>
    <row r="139" spans="1:11" x14ac:dyDescent="0.25">
      <c r="B139" s="28"/>
      <c r="C139" s="28"/>
      <c r="D139" s="28"/>
      <c r="E139" s="28"/>
      <c r="F139" s="28"/>
      <c r="G139" s="28"/>
      <c r="H139" s="28"/>
      <c r="I139" s="28"/>
      <c r="J139" s="28"/>
    </row>
    <row r="140" spans="1:11" x14ac:dyDescent="0.25">
      <c r="B140" s="28"/>
      <c r="C140" s="28"/>
      <c r="D140" s="28"/>
      <c r="E140" s="28"/>
      <c r="F140" s="28"/>
      <c r="G140" s="28"/>
      <c r="H140" s="28"/>
      <c r="I140" s="28"/>
      <c r="J140" s="28"/>
    </row>
    <row r="141" spans="1:11" x14ac:dyDescent="0.25">
      <c r="B141" s="28"/>
      <c r="C141" s="28"/>
      <c r="D141" s="28"/>
      <c r="E141" s="28"/>
      <c r="F141" s="28"/>
      <c r="G141" s="28"/>
      <c r="H141" s="28"/>
      <c r="I141" s="28"/>
      <c r="J141" s="28"/>
    </row>
    <row r="143" spans="1:11" x14ac:dyDescent="0.25">
      <c r="A143" s="32" t="s">
        <v>43</v>
      </c>
      <c r="B143" s="32"/>
      <c r="C143" s="32"/>
    </row>
    <row r="144" spans="1:11" ht="15" customHeight="1" x14ac:dyDescent="0.25"/>
    <row r="145" spans="2:10" x14ac:dyDescent="0.25">
      <c r="B145" s="26" t="s">
        <v>44</v>
      </c>
      <c r="C145" s="26"/>
      <c r="D145" s="26"/>
      <c r="E145" s="26"/>
      <c r="F145" s="26"/>
      <c r="G145" s="26"/>
      <c r="H145" s="26"/>
      <c r="I145" s="26"/>
      <c r="J145" s="26"/>
    </row>
    <row r="146" spans="2:10" x14ac:dyDescent="0.25">
      <c r="B146" s="26"/>
      <c r="C146" s="26"/>
      <c r="D146" s="26"/>
      <c r="E146" s="26"/>
      <c r="F146" s="26"/>
      <c r="G146" s="26"/>
      <c r="H146" s="26"/>
      <c r="I146" s="26"/>
      <c r="J146" s="26"/>
    </row>
    <row r="148" spans="2:10" x14ac:dyDescent="0.25">
      <c r="B148" s="28" t="s">
        <v>88</v>
      </c>
      <c r="C148" s="28"/>
      <c r="D148" s="28"/>
      <c r="E148" s="28"/>
      <c r="F148" s="28"/>
      <c r="G148" s="28"/>
      <c r="H148" s="28"/>
      <c r="I148" s="28"/>
      <c r="J148" s="28"/>
    </row>
    <row r="149" spans="2:10" x14ac:dyDescent="0.25">
      <c r="B149" s="28"/>
      <c r="C149" s="28"/>
      <c r="D149" s="28"/>
      <c r="E149" s="28"/>
      <c r="F149" s="28"/>
      <c r="G149" s="28"/>
      <c r="H149" s="28"/>
      <c r="I149" s="28"/>
      <c r="J149" s="28"/>
    </row>
    <row r="150" spans="2:10" x14ac:dyDescent="0.25">
      <c r="B150" s="28"/>
      <c r="C150" s="28"/>
      <c r="D150" s="28"/>
      <c r="E150" s="28"/>
      <c r="F150" s="28"/>
      <c r="G150" s="28"/>
      <c r="H150" s="28"/>
      <c r="I150" s="28"/>
      <c r="J150" s="28"/>
    </row>
    <row r="151" spans="2:10" x14ac:dyDescent="0.25">
      <c r="B151" s="28"/>
      <c r="C151" s="28"/>
      <c r="D151" s="28"/>
      <c r="E151" s="28"/>
      <c r="F151" s="28"/>
      <c r="G151" s="28"/>
      <c r="H151" s="28"/>
      <c r="I151" s="28"/>
      <c r="J151" s="28"/>
    </row>
    <row r="152" spans="2:10" x14ac:dyDescent="0.25">
      <c r="B152" s="28"/>
      <c r="C152" s="28"/>
      <c r="D152" s="28"/>
      <c r="E152" s="28"/>
      <c r="F152" s="28"/>
      <c r="G152" s="28"/>
      <c r="H152" s="28"/>
      <c r="I152" s="28"/>
      <c r="J152" s="28"/>
    </row>
    <row r="154" spans="2:10" ht="15" customHeight="1" x14ac:dyDescent="0.25">
      <c r="B154" s="26" t="s">
        <v>45</v>
      </c>
      <c r="C154" s="26"/>
      <c r="D154" s="26"/>
      <c r="E154" s="26"/>
      <c r="F154" s="26"/>
      <c r="G154" s="26"/>
      <c r="H154" s="26"/>
      <c r="I154" s="26"/>
      <c r="J154" s="26"/>
    </row>
    <row r="155" spans="2:10" x14ac:dyDescent="0.25">
      <c r="B155" s="26"/>
      <c r="C155" s="26"/>
      <c r="D155" s="26"/>
      <c r="E155" s="26"/>
      <c r="F155" s="26"/>
      <c r="G155" s="26"/>
      <c r="H155" s="26"/>
      <c r="I155" s="26"/>
      <c r="J155" s="26"/>
    </row>
    <row r="156" spans="2:10" x14ac:dyDescent="0.25">
      <c r="B156" s="26"/>
      <c r="C156" s="26"/>
      <c r="D156" s="26"/>
      <c r="E156" s="26"/>
      <c r="F156" s="26"/>
      <c r="G156" s="26"/>
      <c r="H156" s="26"/>
      <c r="I156" s="26"/>
      <c r="J156" s="26"/>
    </row>
    <row r="158" spans="2:10" x14ac:dyDescent="0.25">
      <c r="B158" s="28" t="s">
        <v>62</v>
      </c>
      <c r="C158" s="28"/>
      <c r="D158" s="28"/>
      <c r="E158" s="28"/>
      <c r="F158" s="28"/>
      <c r="G158" s="28"/>
      <c r="H158" s="28"/>
      <c r="I158" s="28"/>
      <c r="J158" s="28"/>
    </row>
    <row r="159" spans="2:10" x14ac:dyDescent="0.25">
      <c r="B159" s="28"/>
      <c r="C159" s="28"/>
      <c r="D159" s="28"/>
      <c r="E159" s="28"/>
      <c r="F159" s="28"/>
      <c r="G159" s="28"/>
      <c r="H159" s="28"/>
      <c r="I159" s="28"/>
      <c r="J159" s="28"/>
    </row>
    <row r="160" spans="2:10" x14ac:dyDescent="0.25">
      <c r="B160" s="28"/>
      <c r="C160" s="28"/>
      <c r="D160" s="28"/>
      <c r="E160" s="28"/>
      <c r="F160" s="28"/>
      <c r="G160" s="28"/>
      <c r="H160" s="28"/>
      <c r="I160" s="28"/>
      <c r="J160" s="28"/>
    </row>
    <row r="161" spans="2:10" x14ac:dyDescent="0.25">
      <c r="B161" s="28"/>
      <c r="C161" s="28"/>
      <c r="D161" s="28"/>
      <c r="E161" s="28"/>
      <c r="F161" s="28"/>
      <c r="G161" s="28"/>
      <c r="H161" s="28"/>
      <c r="I161" s="28"/>
      <c r="J161" s="28"/>
    </row>
    <row r="162" spans="2:10" x14ac:dyDescent="0.25">
      <c r="B162" s="1"/>
      <c r="C162" s="1"/>
      <c r="D162" s="1"/>
      <c r="E162" s="1"/>
      <c r="F162" s="1"/>
      <c r="G162" s="1"/>
      <c r="H162" s="1"/>
      <c r="I162" s="1"/>
      <c r="J162" s="1"/>
    </row>
    <row r="163" spans="2:10" x14ac:dyDescent="0.25">
      <c r="B163" s="29" t="s">
        <v>46</v>
      </c>
      <c r="C163" s="29"/>
      <c r="D163" s="29"/>
      <c r="E163" s="29"/>
      <c r="F163" s="29"/>
      <c r="G163" s="29"/>
      <c r="H163" s="29"/>
      <c r="I163" s="29"/>
      <c r="J163" s="29"/>
    </row>
    <row r="164" spans="2:10" x14ac:dyDescent="0.25">
      <c r="B164" s="29"/>
      <c r="C164" s="29"/>
      <c r="D164" s="29"/>
      <c r="E164" s="29"/>
      <c r="F164" s="29"/>
      <c r="G164" s="29"/>
      <c r="H164" s="29"/>
      <c r="I164" s="29"/>
      <c r="J164" s="29"/>
    </row>
    <row r="166" spans="2:10" x14ac:dyDescent="0.25">
      <c r="B166" s="27" t="s">
        <v>47</v>
      </c>
      <c r="C166" s="27"/>
      <c r="D166" s="27"/>
      <c r="E166" s="27"/>
      <c r="F166" s="27"/>
      <c r="G166" s="27"/>
      <c r="H166" s="27"/>
      <c r="I166" s="27"/>
      <c r="J166" s="27"/>
    </row>
    <row r="168" spans="2:10" x14ac:dyDescent="0.25">
      <c r="B168" s="28" t="s">
        <v>48</v>
      </c>
      <c r="C168" s="28"/>
      <c r="D168" s="28"/>
      <c r="E168" s="28"/>
      <c r="F168" s="28"/>
      <c r="G168" s="28"/>
      <c r="H168" s="28"/>
      <c r="I168" s="28"/>
      <c r="J168" s="28"/>
    </row>
    <row r="169" spans="2:10" x14ac:dyDescent="0.25">
      <c r="B169" s="28"/>
      <c r="C169" s="28"/>
      <c r="D169" s="28"/>
      <c r="E169" s="28"/>
      <c r="F169" s="28"/>
      <c r="G169" s="28"/>
      <c r="H169" s="28"/>
      <c r="I169" s="28"/>
      <c r="J169" s="28"/>
    </row>
    <row r="170" spans="2:10" x14ac:dyDescent="0.25">
      <c r="B170" s="28"/>
      <c r="C170" s="28"/>
      <c r="D170" s="28"/>
      <c r="E170" s="28"/>
      <c r="F170" s="28"/>
      <c r="G170" s="28"/>
      <c r="H170" s="28"/>
      <c r="I170" s="28"/>
      <c r="J170" s="28"/>
    </row>
    <row r="171" spans="2:10" x14ac:dyDescent="0.25">
      <c r="B171" s="28"/>
      <c r="C171" s="28"/>
      <c r="D171" s="28"/>
      <c r="E171" s="28"/>
      <c r="F171" s="28"/>
      <c r="G171" s="28"/>
      <c r="H171" s="28"/>
      <c r="I171" s="28"/>
      <c r="J171" s="28"/>
    </row>
    <row r="172" spans="2:10" x14ac:dyDescent="0.25">
      <c r="B172" s="28"/>
      <c r="C172" s="28"/>
      <c r="D172" s="28"/>
      <c r="E172" s="28"/>
      <c r="F172" s="28"/>
      <c r="G172" s="28"/>
      <c r="H172" s="28"/>
      <c r="I172" s="28"/>
      <c r="J172" s="28"/>
    </row>
    <row r="173" spans="2:10" x14ac:dyDescent="0.25">
      <c r="B173" s="28"/>
      <c r="C173" s="28"/>
      <c r="D173" s="28"/>
      <c r="E173" s="28"/>
      <c r="F173" s="28"/>
      <c r="G173" s="28"/>
      <c r="H173" s="28"/>
      <c r="I173" s="28"/>
      <c r="J173" s="28"/>
    </row>
  </sheetData>
  <mergeCells count="88">
    <mergeCell ref="J64:K64"/>
    <mergeCell ref="J66:K66"/>
    <mergeCell ref="C81:I81"/>
    <mergeCell ref="C85:I85"/>
    <mergeCell ref="B62:I62"/>
    <mergeCell ref="C64:I64"/>
    <mergeCell ref="C66:I66"/>
    <mergeCell ref="C73:I73"/>
    <mergeCell ref="C68:E68"/>
    <mergeCell ref="J73:K73"/>
    <mergeCell ref="C83:I83"/>
    <mergeCell ref="J83:K83"/>
    <mergeCell ref="J68:K68"/>
    <mergeCell ref="F69:F71"/>
    <mergeCell ref="H69:I71"/>
    <mergeCell ref="C51:I51"/>
    <mergeCell ref="C53:I53"/>
    <mergeCell ref="B168:J173"/>
    <mergeCell ref="J79:K79"/>
    <mergeCell ref="J81:K81"/>
    <mergeCell ref="B89:J98"/>
    <mergeCell ref="C55:I55"/>
    <mergeCell ref="B75:I75"/>
    <mergeCell ref="B76:I76"/>
    <mergeCell ref="B77:I77"/>
    <mergeCell ref="C79:I79"/>
    <mergeCell ref="A105:C105"/>
    <mergeCell ref="C57:E57"/>
    <mergeCell ref="J57:K57"/>
    <mergeCell ref="F58:F60"/>
    <mergeCell ref="H58:I60"/>
    <mergeCell ref="A2:K2"/>
    <mergeCell ref="A3:K5"/>
    <mergeCell ref="A7:K7"/>
    <mergeCell ref="A8:K8"/>
    <mergeCell ref="G10:K10"/>
    <mergeCell ref="A6:K6"/>
    <mergeCell ref="B17:E17"/>
    <mergeCell ref="B18:E18"/>
    <mergeCell ref="A27:B27"/>
    <mergeCell ref="C27:I27"/>
    <mergeCell ref="A12:B12"/>
    <mergeCell ref="C12:K12"/>
    <mergeCell ref="B14:E14"/>
    <mergeCell ref="B15:E15"/>
    <mergeCell ref="B16:E16"/>
    <mergeCell ref="I14:J14"/>
    <mergeCell ref="G14:H14"/>
    <mergeCell ref="G16:H16"/>
    <mergeCell ref="I16:J16"/>
    <mergeCell ref="C42:E42"/>
    <mergeCell ref="J42:K42"/>
    <mergeCell ref="B102:J103"/>
    <mergeCell ref="A20:K21"/>
    <mergeCell ref="A23:K25"/>
    <mergeCell ref="B33:I33"/>
    <mergeCell ref="B34:I34"/>
    <mergeCell ref="F43:F45"/>
    <mergeCell ref="H43:I45"/>
    <mergeCell ref="C36:I36"/>
    <mergeCell ref="C38:I38"/>
    <mergeCell ref="C40:I40"/>
    <mergeCell ref="B32:I32"/>
    <mergeCell ref="B47:I47"/>
    <mergeCell ref="B48:I48"/>
    <mergeCell ref="B49:I49"/>
    <mergeCell ref="C112:J115"/>
    <mergeCell ref="C117:J120"/>
    <mergeCell ref="D122:J123"/>
    <mergeCell ref="D124:J125"/>
    <mergeCell ref="J85:K85"/>
    <mergeCell ref="A87:C87"/>
    <mergeCell ref="B154:J156"/>
    <mergeCell ref="B166:J166"/>
    <mergeCell ref="B158:J161"/>
    <mergeCell ref="B163:J164"/>
    <mergeCell ref="A29:K30"/>
    <mergeCell ref="B148:J152"/>
    <mergeCell ref="D130:J130"/>
    <mergeCell ref="D131:J131"/>
    <mergeCell ref="B133:J134"/>
    <mergeCell ref="B145:J146"/>
    <mergeCell ref="D126:J126"/>
    <mergeCell ref="D127:J129"/>
    <mergeCell ref="A136:C136"/>
    <mergeCell ref="A143:C143"/>
    <mergeCell ref="B138:J141"/>
    <mergeCell ref="B107:J1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a3d74d1-39ad-4e25-aa5c-2951da81b26b">
      <Terms xmlns="http://schemas.microsoft.com/office/infopath/2007/PartnerControls"/>
    </lcf76f155ced4ddcb4097134ff3c332f>
    <TaxCatchAll xmlns="0ec87cef-7fdd-4a68-9123-73fa60fca4b2" xsi:nil="true"/>
    <_Flow_SignoffStatus xmlns="5a3d74d1-39ad-4e25-aa5c-2951da81b26b" xsi:nil="true"/>
    <Number xmlns="5a3d74d1-39ad-4e25-aa5c-2951da81b26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EDC3BC2228D845A27C79E5139DF191" ma:contentTypeVersion="20" ma:contentTypeDescription="Create a new document." ma:contentTypeScope="" ma:versionID="1335b767f3c1a98f6470eac95a02045d">
  <xsd:schema xmlns:xsd="http://www.w3.org/2001/XMLSchema" xmlns:xs="http://www.w3.org/2001/XMLSchema" xmlns:p="http://schemas.microsoft.com/office/2006/metadata/properties" xmlns:ns2="5a3d74d1-39ad-4e25-aa5c-2951da81b26b" xmlns:ns3="0ec87cef-7fdd-4a68-9123-73fa60fca4b2" targetNamespace="http://schemas.microsoft.com/office/2006/metadata/properties" ma:root="true" ma:fieldsID="130aed647549fb8df573c5286b6666ff" ns2:_="" ns3:_="">
    <xsd:import namespace="5a3d74d1-39ad-4e25-aa5c-2951da81b26b"/>
    <xsd:import namespace="0ec87cef-7fdd-4a68-9123-73fa60fca4b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3:SharedWithUsers" minOccurs="0"/>
                <xsd:element ref="ns3:SharedWithDetails" minOccurs="0"/>
                <xsd:element ref="ns2:lcf76f155ced4ddcb4097134ff3c332f" minOccurs="0"/>
                <xsd:element ref="ns3:TaxCatchAll" minOccurs="0"/>
                <xsd:element ref="ns2:Number" minOccurs="0"/>
                <xsd:element ref="ns2:_Flow_SignoffStatu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3d74d1-39ad-4e25-aa5c-2951da81b2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fb3738a1-13c6-4bdb-b21f-fc247051f10c" ma:termSetId="09814cd3-568e-fe90-9814-8d621ff8fb84" ma:anchorId="fba54fb3-c3e1-fe81-a776-ca4b69148c4d" ma:open="true" ma:isKeyword="false">
      <xsd:complexType>
        <xsd:sequence>
          <xsd:element ref="pc:Terms" minOccurs="0" maxOccurs="1"/>
        </xsd:sequence>
      </xsd:complexType>
    </xsd:element>
    <xsd:element name="Number" ma:index="22" nillable="true" ma:displayName="Number" ma:format="Dropdown" ma:internalName="Number" ma:percentage="FALSE">
      <xsd:simpleType>
        <xsd:restriction base="dms:Number"/>
      </xsd:simpleType>
    </xsd:element>
    <xsd:element name="_Flow_SignoffStatus" ma:index="23" nillable="true" ma:displayName="Sign-off status" ma:internalName="Sign_x002d_off_x0020_status">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c87cef-7fdd-4a68-9123-73fa60fca4b2"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e2848f8f-0f40-41c0-bb7e-cfdba17c0dc7}" ma:internalName="TaxCatchAll" ma:showField="CatchAllData" ma:web="0ec87cef-7fdd-4a68-9123-73fa60fca4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C57034-71C3-422D-8103-36CF20721EF9}">
  <ds:schemaRefs>
    <ds:schemaRef ds:uri="http://schemas.microsoft.com/sharepoint/v3/contenttype/forms"/>
  </ds:schemaRefs>
</ds:datastoreItem>
</file>

<file path=customXml/itemProps2.xml><?xml version="1.0" encoding="utf-8"?>
<ds:datastoreItem xmlns:ds="http://schemas.openxmlformats.org/officeDocument/2006/customXml" ds:itemID="{5C666FD4-9A4F-4828-9A05-C432B235549C}">
  <ds:schemaRefs>
    <ds:schemaRef ds:uri="http://purl.org/dc/terms/"/>
    <ds:schemaRef ds:uri="http://purl.org/dc/dcmitype/"/>
    <ds:schemaRef ds:uri="08f3b514-fc9b-415a-8b5a-f80b022dba1a"/>
    <ds:schemaRef ds:uri="http://schemas.microsoft.com/office/2006/metadata/properties"/>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443bb535-0a8a-40fe-a789-a4f58f610e63"/>
    <ds:schemaRef ds:uri="http://www.w3.org/XML/1998/namespace"/>
    <ds:schemaRef ds:uri="5a3d74d1-39ad-4e25-aa5c-2951da81b26b"/>
    <ds:schemaRef ds:uri="0ec87cef-7fdd-4a68-9123-73fa60fca4b2"/>
  </ds:schemaRefs>
</ds:datastoreItem>
</file>

<file path=customXml/itemProps3.xml><?xml version="1.0" encoding="utf-8"?>
<ds:datastoreItem xmlns:ds="http://schemas.openxmlformats.org/officeDocument/2006/customXml" ds:itemID="{788F432A-9975-45CB-92A2-FFD3EE7B5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3d74d1-39ad-4e25-aa5c-2951da81b26b"/>
    <ds:schemaRef ds:uri="0ec87cef-7fdd-4a68-9123-73fa60fca4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Bid Form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McKibben, Anna Marie</dc:creator>
  <cp:keywords/>
  <dc:description/>
  <cp:lastModifiedBy>Valenzuela, Robert A</cp:lastModifiedBy>
  <cp:revision/>
  <dcterms:created xsi:type="dcterms:W3CDTF">2026-02-04T15:32:06Z</dcterms:created>
  <dcterms:modified xsi:type="dcterms:W3CDTF">2026-11-02T23:19:19Z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0x01010086EDC3BC2228D845A27C79E5139DF191</vt:lpwstr>
  </property>
  <property fmtid="{D5CDD505-2E9C-101B-9397-08002B2CF9AE}" pid="3" name="MediaServiceImageTags">
    <vt:lpwstr/>
  </property>
</Properties>
</file>